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0000000. Březina UMRTNÍ LIST\Vlasta\Tarnavova\zamčeno\"/>
    </mc:Choice>
  </mc:AlternateContent>
  <xr:revisionPtr revIDLastSave="0" documentId="13_ncr:1_{B2B42483-61F3-4530-82A3-A940D7F71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ECIFIKACE MATERIÁLU" sheetId="1" r:id="rId1"/>
  </sheets>
  <calcPr calcId="181029"/>
</workbook>
</file>

<file path=xl/calcChain.xml><?xml version="1.0" encoding="utf-8"?>
<calcChain xmlns="http://schemas.openxmlformats.org/spreadsheetml/2006/main">
  <c r="G32" i="1" l="1"/>
  <c r="G31" i="1"/>
  <c r="G4" i="1"/>
  <c r="G33" i="1"/>
  <c r="G40" i="1"/>
  <c r="G39" i="1"/>
  <c r="G38" i="1"/>
  <c r="G37" i="1"/>
  <c r="G36" i="1"/>
  <c r="G35" i="1"/>
  <c r="G34" i="1"/>
  <c r="G29" i="1"/>
  <c r="G28" i="1"/>
  <c r="G27" i="1"/>
  <c r="G26" i="1"/>
  <c r="G25" i="1"/>
  <c r="G24" i="1"/>
  <c r="G23" i="1"/>
  <c r="G20" i="1"/>
  <c r="G21" i="1"/>
  <c r="G7" i="1"/>
  <c r="G6" i="1"/>
  <c r="G5" i="1"/>
  <c r="G19" i="1"/>
  <c r="G18" i="1"/>
  <c r="G17" i="1"/>
  <c r="G16" i="1"/>
  <c r="G14" i="1"/>
  <c r="G13" i="1"/>
  <c r="G11" i="1"/>
  <c r="G10" i="1"/>
  <c r="G9" i="1"/>
  <c r="G43" i="1" l="1"/>
</calcChain>
</file>

<file path=xl/sharedStrings.xml><?xml version="1.0" encoding="utf-8"?>
<sst xmlns="http://schemas.openxmlformats.org/spreadsheetml/2006/main" count="119" uniqueCount="89">
  <si>
    <t>ks</t>
  </si>
  <si>
    <t>pozice</t>
  </si>
  <si>
    <t>dod.</t>
  </si>
  <si>
    <t>popis zařízení</t>
  </si>
  <si>
    <t>m.j.</t>
  </si>
  <si>
    <t>počet</t>
  </si>
  <si>
    <t>Cena jednotková</t>
  </si>
  <si>
    <t>Cena celková</t>
  </si>
  <si>
    <t>výrob.</t>
  </si>
  <si>
    <t>1.2</t>
  </si>
  <si>
    <t>neobsazeno</t>
  </si>
  <si>
    <t>1.3</t>
  </si>
  <si>
    <t>kpl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</si>
  <si>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</si>
  <si>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</si>
  <si>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</si>
  <si>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</si>
  <si>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</si>
  <si>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</si>
  <si>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</si>
  <si>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</si>
  <si>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</si>
  <si>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</si>
  <si>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</si>
  <si>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</si>
  <si>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</si>
  <si>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</si>
  <si>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</si>
  <si>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</si>
  <si>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</si>
  <si>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</si>
  <si>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</si>
  <si>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1.28</t>
  </si>
  <si>
    <t>bm</t>
  </si>
  <si>
    <t>kg</t>
  </si>
  <si>
    <t>m2</t>
  </si>
  <si>
    <t>Zprovoznění, zaregulování systémů</t>
  </si>
  <si>
    <t>hod</t>
  </si>
  <si>
    <t>Dokumentace skutečného provedení stavby</t>
  </si>
  <si>
    <t>Zaškolení obsluhy</t>
  </si>
  <si>
    <t>Mřížka do hranatého potrubí nastavitelná 625x275, přívod, jednořadá, typ regulace R1</t>
  </si>
  <si>
    <t>čtyřhranné potrubí VZT SK.I, pozinkovaný plech, třída těsnosti I - 90% tvarovek, včetně montážního materiálu</t>
  </si>
  <si>
    <t>Zařízení č.1 - Vzduchotechnika varny</t>
  </si>
  <si>
    <t>Koordinační činnosti</t>
  </si>
  <si>
    <t>Montáž pozice 1.1-1.27</t>
  </si>
  <si>
    <t>Doprava</t>
  </si>
  <si>
    <t>1.1a</t>
  </si>
  <si>
    <t>1.1b</t>
  </si>
  <si>
    <t>1.1c</t>
  </si>
  <si>
    <t>CIC Hřebec TP12105 - H4</t>
  </si>
  <si>
    <t>CIC Hřebec TP12105 -H4</t>
  </si>
  <si>
    <t xml:space="preserve">CIC Hřebec TP12105 </t>
  </si>
  <si>
    <t>Systém MaR - propojení přívodního a odvodního ventilátoru včetně napajení a ostatních komponentů VZT klap, filtrů, ovladače</t>
  </si>
  <si>
    <t xml:space="preserve">Filtr G4, Diferenční manometr 150-500Pa                              </t>
  </si>
  <si>
    <t xml:space="preserve">Přívodní vzduchotechnická jednotka stojatá: přívod - ventilátor (3600m3/hod - 350Pa), vodní ohřev 43kW při 70/50stC, filtr G4, uzavírací klapa, Rozvaděč, ovladač, včetně regulačních prvků MaR                                 </t>
  </si>
  <si>
    <t xml:space="preserve">Odvodní ventilátor 3750m3/h - 600Pa, uzavírací klapa, včetně regulačních prvků MaR                                    </t>
  </si>
  <si>
    <t>Protidešťová žaluzie se sítem 800x800 RAL dle požadavku arch.</t>
  </si>
  <si>
    <t>Tlumič hluku 800x400/1000</t>
  </si>
  <si>
    <t>Regulační klapa ruční pr. 100mm</t>
  </si>
  <si>
    <t>Stěnová mřížka oboustranná 400x100mm</t>
  </si>
  <si>
    <t>Regulační klapa ruční pr. 160mm</t>
  </si>
  <si>
    <t>Regulační klapa ruční pr. 250mm</t>
  </si>
  <si>
    <t>Regulační klapa ruční 630x200mm</t>
  </si>
  <si>
    <t>Odvodní talířový ventil TV 160</t>
  </si>
  <si>
    <t>Lišty pro vedení kabeláže</t>
  </si>
  <si>
    <t>Plošina,Lešení - montáž ve výšce 7m</t>
  </si>
  <si>
    <t>Mřížka do kruhového potrubí nastavitelná 625x125, odvod, jednořadá, bez regulace</t>
  </si>
  <si>
    <t>Tepelná izolace samolepící tl 25mm s Al povrchem (strojovna VZT, střecha), montážní materiál</t>
  </si>
  <si>
    <t>Potrubí kruhové bez příruby, spirálně vinuté, průměru do 280mm, 30% tvarovek, vč. montážního materiálu</t>
  </si>
  <si>
    <t>Přívodní talířový ventil TV 160</t>
  </si>
  <si>
    <t>1.30</t>
  </si>
  <si>
    <t>1.29</t>
  </si>
  <si>
    <t>1.31</t>
  </si>
  <si>
    <t>1.32</t>
  </si>
  <si>
    <t>1.33</t>
  </si>
  <si>
    <t>VZDUCHOTECHNIKA - CELKEM Kč (bez DPH)</t>
  </si>
  <si>
    <t>Demontáž stávajících rozvodů - strojovna, kuchyně, střecha, likvidace</t>
  </si>
  <si>
    <t>1.23</t>
  </si>
  <si>
    <t>1.24</t>
  </si>
  <si>
    <t>1.25</t>
  </si>
  <si>
    <t>1.26</t>
  </si>
  <si>
    <t>1.27</t>
  </si>
  <si>
    <t>výměna stávající žaluzie 1000x400 - střecha</t>
  </si>
  <si>
    <t>Úprava rozvodu vlivem nepředpokládých kolizí stávajících profesí, nepředvídané výdaje na úpravu trasy</t>
  </si>
  <si>
    <t>1.34</t>
  </si>
  <si>
    <t>1.35</t>
  </si>
  <si>
    <t>Protihluková izolace - výměna ve střešní komoře</t>
  </si>
  <si>
    <t>Požární ucpávky</t>
  </si>
  <si>
    <t>Konstrukce oc. pod ventilátor dle dodavtele  -  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</si>
</sst>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49" fontId="0" fillId="0" borderId="0" xfId="0" applyNumberFormat="1"/>
    <xf numFmtId="164" fontId="0" fillId="0" borderId="0" xfId="0" applyNumberFormat="1" applyAlignment="1">
      <alignment horizontal="right" vertical="justify"/>
    </xf>
    <xf numFmtId="0" fontId="2" fillId="2" borderId="0" xfId="0" applyFont="1" applyFill="1"/>
    <xf numFmtId="0" fontId="2" fillId="0" borderId="0" xfId="0" applyFont="1" applyAlignment="1">
      <alignment vertical="top"/>
    </xf>
    <xf numFmtId="49" fontId="3" fillId="0" borderId="0" xfId="0" applyNumberFormat="1" applyFont="1"/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4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 vertical="justify" wrapText="1"/>
    </xf>
    <xf numFmtId="0" fontId="5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0" fillId="0" borderId="1" xfId="0" applyBorder="1" applyAlignment="1">
      <alignment vertical="top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49" fontId="2" fillId="2" borderId="1" xfId="0" applyNumberFormat="1" applyFont="1" applyFill="1" applyBorder="1" applyAlignment="1">
      <alignment vertical="center" wrapText="1"/>
    </xf>
    <xf numFmtId="49" fontId="0" fillId="0" borderId="1" xfId="0" applyNumberFormat="1" applyBorder="1"/>
    <xf numFmtId="164" fontId="0" fillId="0" borderId="1" xfId="0" applyNumberFormat="1" applyBorder="1" applyAlignment="1">
      <alignment horizontal="right" vertical="justify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49" fontId="3" fillId="0" borderId="5" xfId="0" applyNumberFormat="1" applyFont="1" applyBorder="1"/>
    <xf numFmtId="49" fontId="3" fillId="2" borderId="5" xfId="0" applyNumberFormat="1" applyFont="1" applyFill="1" applyBorder="1" applyAlignment="1">
      <alignment vertical="center" wrapText="1"/>
    </xf>
    <xf numFmtId="49" fontId="3" fillId="0" borderId="5" xfId="0" applyNumberFormat="1" applyFont="1" applyBorder="1" applyAlignment="1">
      <alignment vertical="top" wrapText="1"/>
    </xf>
    <xf numFmtId="3" fontId="0" fillId="0" borderId="6" xfId="0" applyNumberFormat="1" applyBorder="1" applyAlignment="1">
      <alignment horizontal="right" vertical="justify" wrapText="1"/>
    </xf>
    <xf numFmtId="49" fontId="5" fillId="0" borderId="5" xfId="0" applyNumberFormat="1" applyFont="1" applyBorder="1" applyAlignment="1">
      <alignment horizontal="left"/>
    </xf>
    <xf numFmtId="3" fontId="2" fillId="0" borderId="6" xfId="0" applyNumberFormat="1" applyFont="1" applyBorder="1" applyAlignment="1">
      <alignment horizontal="right" vertical="justify" wrapText="1"/>
    </xf>
    <xf numFmtId="0" fontId="0" fillId="0" borderId="6" xfId="0" applyBorder="1" applyAlignment="1">
      <alignment vertical="top"/>
    </xf>
    <xf numFmtId="3" fontId="0" fillId="0" borderId="6" xfId="0" applyNumberFormat="1" applyBorder="1" applyAlignment="1">
      <alignment horizontal="right" wrapText="1"/>
    </xf>
    <xf numFmtId="164" fontId="0" fillId="0" borderId="6" xfId="0" applyNumberFormat="1" applyBorder="1" applyAlignment="1">
      <alignment horizontal="right" vertical="justify"/>
    </xf>
    <xf numFmtId="49" fontId="3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top" wrapText="1"/>
    </xf>
    <xf numFmtId="3" fontId="7" fillId="0" borderId="9" xfId="0" applyNumberFormat="1" applyFont="1" applyBorder="1" applyAlignment="1">
      <alignment horizontal="right" vertical="justify" wrapText="1"/>
    </xf>
    <xf numFmtId="0" fontId="3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 vertical="justify" wrapText="1"/>
    </xf>
    <xf numFmtId="0" fontId="0" fillId="3" borderId="1" xfId="0" applyFill="1" applyBorder="1" applyAlignment="1">
      <alignment vertical="top"/>
    </xf>
    <xf numFmtId="3" fontId="0" fillId="3" borderId="1" xfId="0" applyNumberFormat="1" applyFill="1" applyBorder="1" applyAlignment="1">
      <alignment horizontal="right" wrapText="1"/>
    </xf>
    <xf numFmtId="3" fontId="0" fillId="3" borderId="1" xfId="0" applyNumberFormat="1" applyFill="1" applyBorder="1" applyAlignment="1">
      <alignment horizontal="right" vertical="justify" wrapText="1"/>
    </xf>
  </cellXfs>
  <cellStyles count="2"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3"/>
  <sheetViews>
    <sheetView tabSelected="1" view="pageBreakPreview" zoomScaleNormal="100" zoomScaleSheetLayoutView="100" workbookViewId="0">
      <selection activeCell="F4" sqref="F4"/>
    </sheetView>
  </sheetViews>
  <sheetFormatPr defaultColWidth="0" defaultRowHeight="15" x14ac:dyDescent="0.25"/>
  <cols>
    <col min="1" max="1" width="6.42578125" style="7" customWidth="1"/>
    <col min="2" max="2" width="10.42578125" style="3" customWidth="1"/>
    <col min="3" max="3" width="59" customWidth="1"/>
    <col min="4" max="4" width="5.7109375" customWidth="1"/>
    <col min="5" max="5" width="7.7109375" customWidth="1"/>
    <col min="6" max="7" width="12.7109375" style="4" customWidth="1"/>
  </cols>
  <sheetData>
    <row r="1" spans="1:7" x14ac:dyDescent="0.25">
      <c r="A1" s="28" t="s">
        <v>1</v>
      </c>
      <c r="B1" s="29" t="s">
        <v>2</v>
      </c>
      <c r="C1" s="30" t="s">
        <v>3</v>
      </c>
      <c r="D1" s="31" t="s">
        <v>4</v>
      </c>
      <c r="E1" s="31" t="s">
        <v>5</v>
      </c>
      <c r="F1" s="45" t="s">
        <v>6</v>
      </c>
      <c r="G1" s="47" t="s">
        <v>7</v>
      </c>
    </row>
    <row r="2" spans="1:7" x14ac:dyDescent="0.25">
      <c r="A2" s="32"/>
      <c r="B2" s="23" t="s">
        <v>8</v>
      </c>
      <c r="C2" s="24"/>
      <c r="D2" s="24"/>
      <c r="E2" s="24"/>
      <c r="F2" s="46"/>
      <c r="G2" s="48"/>
    </row>
    <row r="3" spans="1:7" s="5" customFormat="1" ht="15.75" customHeight="1" x14ac:dyDescent="0.25">
      <c r="A3" s="33"/>
      <c r="B3" s="25"/>
      <c r="C3" s="50" t="s">
        <v>42</v>
      </c>
      <c r="D3" s="50"/>
      <c r="E3" s="50"/>
      <c r="F3" s="50"/>
      <c r="G3" s="51"/>
    </row>
    <row r="4" spans="1:7" s="1" customFormat="1" ht="47.25" customHeight="1" x14ac:dyDescent="0.25">
      <c r="A4" s="34" t="s">
        <v>46</v>
      </c>
      <c r="B4" s="8" t="s">
        <v>50</v>
      </c>
      <c r="C4" s="9" t="s">
        <v>54</v>
      </c>
      <c r="D4" s="10" t="s">
        <v>12</v>
      </c>
      <c r="E4" s="11">
        <v>1</v>
      </c>
      <c r="F4" s="52"/>
      <c r="G4" s="35">
        <f>E4*F4</f>
        <v>0</v>
      </c>
    </row>
    <row r="5" spans="1:7" s="1" customFormat="1" ht="47.25" customHeight="1" x14ac:dyDescent="0.25">
      <c r="A5" s="34" t="s">
        <v>47</v>
      </c>
      <c r="B5" s="8" t="s">
        <v>49</v>
      </c>
      <c r="C5" s="9" t="s">
        <v>55</v>
      </c>
      <c r="D5" s="10" t="s">
        <v>12</v>
      </c>
      <c r="E5" s="11">
        <v>1</v>
      </c>
      <c r="F5" s="52"/>
      <c r="G5" s="35">
        <f>E5*F5</f>
        <v>0</v>
      </c>
    </row>
    <row r="6" spans="1:7" s="1" customFormat="1" ht="47.25" customHeight="1" x14ac:dyDescent="0.25">
      <c r="A6" s="34" t="s">
        <v>48</v>
      </c>
      <c r="B6" s="8" t="s">
        <v>51</v>
      </c>
      <c r="C6" s="9" t="s">
        <v>53</v>
      </c>
      <c r="D6" s="10" t="s">
        <v>12</v>
      </c>
      <c r="E6" s="11">
        <v>1</v>
      </c>
      <c r="F6" s="52"/>
      <c r="G6" s="35">
        <f t="shared" ref="G6:G7" si="0">E6*F6</f>
        <v>0</v>
      </c>
    </row>
    <row r="7" spans="1:7" s="1" customFormat="1" ht="47.25" customHeight="1" x14ac:dyDescent="0.25">
      <c r="A7" s="34" t="s">
        <v>9</v>
      </c>
      <c r="B7" s="8"/>
      <c r="C7" s="9" t="s">
        <v>52</v>
      </c>
      <c r="D7" s="10" t="s">
        <v>12</v>
      </c>
      <c r="E7" s="11">
        <v>1</v>
      </c>
      <c r="F7" s="52"/>
      <c r="G7" s="35">
        <f t="shared" si="0"/>
        <v>0</v>
      </c>
    </row>
    <row r="8" spans="1:7" s="2" customFormat="1" x14ac:dyDescent="0.25">
      <c r="A8" s="36" t="s">
        <v>11</v>
      </c>
      <c r="B8" s="8"/>
      <c r="C8" s="13" t="s">
        <v>10</v>
      </c>
      <c r="D8" s="10"/>
      <c r="E8" s="11"/>
      <c r="F8" s="12"/>
      <c r="G8" s="35"/>
    </row>
    <row r="9" spans="1:7" s="6" customFormat="1" x14ac:dyDescent="0.25">
      <c r="A9" s="34" t="s">
        <v>13</v>
      </c>
      <c r="B9" s="8"/>
      <c r="C9" s="14" t="s">
        <v>56</v>
      </c>
      <c r="D9" s="14" t="s">
        <v>0</v>
      </c>
      <c r="E9" s="14">
        <v>1</v>
      </c>
      <c r="F9" s="52"/>
      <c r="G9" s="37">
        <f t="shared" ref="G9" si="1">E9*F9</f>
        <v>0</v>
      </c>
    </row>
    <row r="10" spans="1:7" s="6" customFormat="1" x14ac:dyDescent="0.25">
      <c r="A10" s="34" t="s">
        <v>14</v>
      </c>
      <c r="B10" s="8"/>
      <c r="C10" s="14" t="s">
        <v>57</v>
      </c>
      <c r="D10" s="14" t="s">
        <v>0</v>
      </c>
      <c r="E10" s="14">
        <v>2</v>
      </c>
      <c r="F10" s="52"/>
      <c r="G10" s="37">
        <f>E10*F10</f>
        <v>0</v>
      </c>
    </row>
    <row r="11" spans="1:7" s="6" customFormat="1" ht="30" x14ac:dyDescent="0.25">
      <c r="A11" s="34" t="s">
        <v>15</v>
      </c>
      <c r="B11" s="8"/>
      <c r="C11" s="15" t="s">
        <v>40</v>
      </c>
      <c r="D11" s="14" t="s">
        <v>0</v>
      </c>
      <c r="E11" s="14">
        <v>4</v>
      </c>
      <c r="F11" s="52"/>
      <c r="G11" s="37">
        <f>E11*F11</f>
        <v>0</v>
      </c>
    </row>
    <row r="12" spans="1:7" s="6" customFormat="1" x14ac:dyDescent="0.25">
      <c r="A12" s="34" t="s">
        <v>16</v>
      </c>
      <c r="B12" s="8"/>
      <c r="C12" s="15" t="s">
        <v>58</v>
      </c>
      <c r="D12" s="14"/>
      <c r="E12" s="14"/>
      <c r="F12" s="12"/>
      <c r="G12" s="37"/>
    </row>
    <row r="13" spans="1:7" s="6" customFormat="1" x14ac:dyDescent="0.25">
      <c r="A13" s="34" t="s">
        <v>17</v>
      </c>
      <c r="B13" s="8"/>
      <c r="C13" s="9" t="s">
        <v>69</v>
      </c>
      <c r="D13" s="14" t="s">
        <v>0</v>
      </c>
      <c r="E13" s="14">
        <v>1</v>
      </c>
      <c r="F13" s="52"/>
      <c r="G13" s="37">
        <f>E13*F13</f>
        <v>0</v>
      </c>
    </row>
    <row r="14" spans="1:7" s="6" customFormat="1" x14ac:dyDescent="0.25">
      <c r="A14" s="34" t="s">
        <v>18</v>
      </c>
      <c r="B14" s="8"/>
      <c r="C14" s="10" t="s">
        <v>59</v>
      </c>
      <c r="D14" s="14" t="s">
        <v>12</v>
      </c>
      <c r="E14" s="14">
        <v>1</v>
      </c>
      <c r="F14" s="52"/>
      <c r="G14" s="37">
        <f t="shared" ref="G14" si="2">E14*F14</f>
        <v>0</v>
      </c>
    </row>
    <row r="15" spans="1:7" s="2" customFormat="1" x14ac:dyDescent="0.25">
      <c r="A15" s="34" t="s">
        <v>19</v>
      </c>
      <c r="B15" s="8"/>
      <c r="C15" s="13" t="s">
        <v>10</v>
      </c>
      <c r="D15" s="10"/>
      <c r="E15" s="11"/>
      <c r="F15" s="12"/>
      <c r="G15" s="35"/>
    </row>
    <row r="16" spans="1:7" s="2" customFormat="1" x14ac:dyDescent="0.25">
      <c r="A16" s="34" t="s">
        <v>20</v>
      </c>
      <c r="B16" s="8"/>
      <c r="C16" s="14" t="s">
        <v>57</v>
      </c>
      <c r="D16" s="10" t="s">
        <v>0</v>
      </c>
      <c r="E16" s="11">
        <v>1</v>
      </c>
      <c r="F16" s="52"/>
      <c r="G16" s="35">
        <f t="shared" ref="G16:G19" si="3">E16*F16</f>
        <v>0</v>
      </c>
    </row>
    <row r="17" spans="1:7" s="2" customFormat="1" x14ac:dyDescent="0.25">
      <c r="A17" s="34" t="s">
        <v>21</v>
      </c>
      <c r="B17" s="8"/>
      <c r="C17" s="15" t="s">
        <v>60</v>
      </c>
      <c r="D17" s="10" t="s">
        <v>0</v>
      </c>
      <c r="E17" s="11">
        <v>1</v>
      </c>
      <c r="F17" s="52"/>
      <c r="G17" s="35">
        <f t="shared" si="3"/>
        <v>0</v>
      </c>
    </row>
    <row r="18" spans="1:7" s="2" customFormat="1" x14ac:dyDescent="0.25">
      <c r="A18" s="34" t="s">
        <v>22</v>
      </c>
      <c r="B18" s="8"/>
      <c r="C18" s="15" t="s">
        <v>61</v>
      </c>
      <c r="D18" s="10" t="s">
        <v>0</v>
      </c>
      <c r="E18" s="11">
        <v>1</v>
      </c>
      <c r="F18" s="52"/>
      <c r="G18" s="35">
        <f t="shared" si="3"/>
        <v>0</v>
      </c>
    </row>
    <row r="19" spans="1:7" s="6" customFormat="1" x14ac:dyDescent="0.25">
      <c r="A19" s="34" t="s">
        <v>23</v>
      </c>
      <c r="B19" s="8"/>
      <c r="C19" s="15" t="s">
        <v>62</v>
      </c>
      <c r="D19" s="10" t="s">
        <v>0</v>
      </c>
      <c r="E19" s="11">
        <v>1</v>
      </c>
      <c r="F19" s="52"/>
      <c r="G19" s="37">
        <f t="shared" si="3"/>
        <v>0</v>
      </c>
    </row>
    <row r="20" spans="1:7" s="6" customFormat="1" ht="30" x14ac:dyDescent="0.25">
      <c r="A20" s="34" t="s">
        <v>24</v>
      </c>
      <c r="B20" s="8"/>
      <c r="C20" s="15" t="s">
        <v>66</v>
      </c>
      <c r="D20" s="14" t="s">
        <v>0</v>
      </c>
      <c r="E20" s="14">
        <v>3</v>
      </c>
      <c r="F20" s="52"/>
      <c r="G20" s="37">
        <f>E20*F20</f>
        <v>0</v>
      </c>
    </row>
    <row r="21" spans="1:7" s="6" customFormat="1" x14ac:dyDescent="0.25">
      <c r="A21" s="34" t="s">
        <v>25</v>
      </c>
      <c r="B21" s="8"/>
      <c r="C21" s="9" t="s">
        <v>63</v>
      </c>
      <c r="D21" s="9" t="s">
        <v>0</v>
      </c>
      <c r="E21" s="16">
        <v>2</v>
      </c>
      <c r="F21" s="52"/>
      <c r="G21" s="37">
        <f t="shared" ref="G21" si="4">E21*F21</f>
        <v>0</v>
      </c>
    </row>
    <row r="22" spans="1:7" s="6" customFormat="1" x14ac:dyDescent="0.25">
      <c r="A22" s="34" t="s">
        <v>26</v>
      </c>
      <c r="B22" s="8"/>
      <c r="C22" s="13" t="s">
        <v>10</v>
      </c>
      <c r="D22" s="14"/>
      <c r="E22" s="14"/>
      <c r="F22" s="12"/>
      <c r="G22" s="37"/>
    </row>
    <row r="23" spans="1:7" s="6" customFormat="1" ht="30" x14ac:dyDescent="0.25">
      <c r="A23" s="34" t="s">
        <v>27</v>
      </c>
      <c r="B23" s="8"/>
      <c r="C23" s="15" t="s">
        <v>41</v>
      </c>
      <c r="D23" s="9" t="s">
        <v>35</v>
      </c>
      <c r="E23" s="16">
        <v>98</v>
      </c>
      <c r="F23" s="52"/>
      <c r="G23" s="37">
        <f t="shared" ref="G23:G28" si="5">E23*F23</f>
        <v>0</v>
      </c>
    </row>
    <row r="24" spans="1:7" s="6" customFormat="1" ht="30" x14ac:dyDescent="0.25">
      <c r="A24" s="34" t="s">
        <v>28</v>
      </c>
      <c r="B24" s="8"/>
      <c r="C24" s="15" t="s">
        <v>68</v>
      </c>
      <c r="D24" s="9" t="s">
        <v>33</v>
      </c>
      <c r="E24" s="16">
        <v>21</v>
      </c>
      <c r="F24" s="52"/>
      <c r="G24" s="37">
        <f t="shared" si="5"/>
        <v>0</v>
      </c>
    </row>
    <row r="25" spans="1:7" s="6" customFormat="1" ht="30" x14ac:dyDescent="0.25">
      <c r="A25" s="34" t="s">
        <v>29</v>
      </c>
      <c r="B25" s="8"/>
      <c r="C25" s="9" t="s">
        <v>67</v>
      </c>
      <c r="D25" s="9" t="s">
        <v>35</v>
      </c>
      <c r="E25" s="16">
        <v>45</v>
      </c>
      <c r="F25" s="52"/>
      <c r="G25" s="37">
        <f t="shared" si="5"/>
        <v>0</v>
      </c>
    </row>
    <row r="26" spans="1:7" s="6" customFormat="1" x14ac:dyDescent="0.25">
      <c r="A26" s="34" t="s">
        <v>30</v>
      </c>
      <c r="B26" s="8"/>
      <c r="C26" s="9" t="s">
        <v>88</v>
      </c>
      <c r="D26" s="9" t="s">
        <v>34</v>
      </c>
      <c r="E26" s="16">
        <v>50</v>
      </c>
      <c r="F26" s="52"/>
      <c r="G26" s="37">
        <f t="shared" si="5"/>
        <v>0</v>
      </c>
    </row>
    <row r="27" spans="1:7" s="6" customFormat="1" x14ac:dyDescent="0.25">
      <c r="A27" s="34" t="s">
        <v>31</v>
      </c>
      <c r="B27" s="8"/>
      <c r="C27" s="9" t="s">
        <v>64</v>
      </c>
      <c r="D27" s="9" t="s">
        <v>12</v>
      </c>
      <c r="E27" s="16">
        <v>1</v>
      </c>
      <c r="F27" s="52"/>
      <c r="G27" s="37">
        <f t="shared" si="5"/>
        <v>0</v>
      </c>
    </row>
    <row r="28" spans="1:7" s="6" customFormat="1" x14ac:dyDescent="0.25">
      <c r="A28" s="34" t="s">
        <v>77</v>
      </c>
      <c r="B28" s="8"/>
      <c r="C28" s="9" t="s">
        <v>82</v>
      </c>
      <c r="D28" s="9" t="s">
        <v>12</v>
      </c>
      <c r="E28" s="16">
        <v>1</v>
      </c>
      <c r="F28" s="52"/>
      <c r="G28" s="37">
        <f t="shared" si="5"/>
        <v>0</v>
      </c>
    </row>
    <row r="29" spans="1:7" s="2" customFormat="1" x14ac:dyDescent="0.25">
      <c r="A29" s="34" t="s">
        <v>78</v>
      </c>
      <c r="B29" s="8"/>
      <c r="C29" s="17" t="s">
        <v>44</v>
      </c>
      <c r="D29" s="10" t="s">
        <v>12</v>
      </c>
      <c r="E29" s="18">
        <v>1</v>
      </c>
      <c r="F29" s="52"/>
      <c r="G29" s="35">
        <f>E29*F29</f>
        <v>0</v>
      </c>
    </row>
    <row r="30" spans="1:7" s="2" customFormat="1" x14ac:dyDescent="0.25">
      <c r="A30" s="34" t="s">
        <v>79</v>
      </c>
      <c r="B30" s="8"/>
      <c r="C30" s="13" t="s">
        <v>10</v>
      </c>
      <c r="D30" s="18"/>
      <c r="E30" s="18"/>
      <c r="F30" s="18"/>
      <c r="G30" s="38"/>
    </row>
    <row r="31" spans="1:7" s="2" customFormat="1" x14ac:dyDescent="0.25">
      <c r="A31" s="34" t="s">
        <v>80</v>
      </c>
      <c r="B31" s="8"/>
      <c r="C31" s="17" t="s">
        <v>87</v>
      </c>
      <c r="D31" s="14" t="s">
        <v>12</v>
      </c>
      <c r="E31" s="14">
        <v>1</v>
      </c>
      <c r="F31" s="52"/>
      <c r="G31" s="37">
        <f>E31*F31</f>
        <v>0</v>
      </c>
    </row>
    <row r="32" spans="1:7" s="2" customFormat="1" x14ac:dyDescent="0.25">
      <c r="A32" s="34" t="s">
        <v>81</v>
      </c>
      <c r="B32" s="8"/>
      <c r="C32" s="18" t="s">
        <v>86</v>
      </c>
      <c r="D32" s="18" t="s">
        <v>35</v>
      </c>
      <c r="E32" s="18">
        <v>5</v>
      </c>
      <c r="F32" s="53"/>
      <c r="G32" s="38">
        <f>E32*F32</f>
        <v>0</v>
      </c>
    </row>
    <row r="33" spans="1:7" s="2" customFormat="1" ht="30" x14ac:dyDescent="0.25">
      <c r="A33" s="34" t="s">
        <v>32</v>
      </c>
      <c r="B33" s="19"/>
      <c r="C33" s="21" t="s">
        <v>76</v>
      </c>
      <c r="D33" s="22" t="s">
        <v>34</v>
      </c>
      <c r="E33" s="22">
        <v>950</v>
      </c>
      <c r="F33" s="54"/>
      <c r="G33" s="39">
        <f>E33*F33</f>
        <v>0</v>
      </c>
    </row>
    <row r="34" spans="1:7" s="2" customFormat="1" x14ac:dyDescent="0.25">
      <c r="A34" s="34" t="s">
        <v>71</v>
      </c>
      <c r="B34" s="20"/>
      <c r="C34" s="9" t="s">
        <v>36</v>
      </c>
      <c r="D34" s="10" t="s">
        <v>37</v>
      </c>
      <c r="E34" s="10">
        <v>16</v>
      </c>
      <c r="F34" s="55"/>
      <c r="G34" s="35">
        <f>E34*F34</f>
        <v>0</v>
      </c>
    </row>
    <row r="35" spans="1:7" s="2" customFormat="1" x14ac:dyDescent="0.25">
      <c r="A35" s="34" t="s">
        <v>70</v>
      </c>
      <c r="B35" s="20"/>
      <c r="C35" s="9" t="s">
        <v>39</v>
      </c>
      <c r="D35" s="9" t="s">
        <v>37</v>
      </c>
      <c r="E35" s="10">
        <v>2</v>
      </c>
      <c r="F35" s="55"/>
      <c r="G35" s="35">
        <f t="shared" ref="G35:G39" si="6">E35*F35</f>
        <v>0</v>
      </c>
    </row>
    <row r="36" spans="1:7" s="2" customFormat="1" x14ac:dyDescent="0.25">
      <c r="A36" s="34" t="s">
        <v>72</v>
      </c>
      <c r="B36" s="20"/>
      <c r="C36" s="9" t="s">
        <v>43</v>
      </c>
      <c r="D36" s="9" t="s">
        <v>37</v>
      </c>
      <c r="E36" s="10">
        <v>8</v>
      </c>
      <c r="F36" s="55"/>
      <c r="G36" s="35">
        <f t="shared" si="6"/>
        <v>0</v>
      </c>
    </row>
    <row r="37" spans="1:7" s="2" customFormat="1" x14ac:dyDescent="0.25">
      <c r="A37" s="34" t="s">
        <v>73</v>
      </c>
      <c r="B37" s="20"/>
      <c r="C37" s="9" t="s">
        <v>38</v>
      </c>
      <c r="D37" s="9" t="s">
        <v>12</v>
      </c>
      <c r="E37" s="10">
        <v>1</v>
      </c>
      <c r="F37" s="55"/>
      <c r="G37" s="35">
        <f t="shared" si="6"/>
        <v>0</v>
      </c>
    </row>
    <row r="38" spans="1:7" s="2" customFormat="1" x14ac:dyDescent="0.25">
      <c r="A38" s="34" t="s">
        <v>74</v>
      </c>
      <c r="B38" s="20"/>
      <c r="C38" s="9" t="s">
        <v>65</v>
      </c>
      <c r="D38" s="9" t="s">
        <v>12</v>
      </c>
      <c r="E38" s="10">
        <v>1</v>
      </c>
      <c r="F38" s="55"/>
      <c r="G38" s="35">
        <f t="shared" si="6"/>
        <v>0</v>
      </c>
    </row>
    <row r="39" spans="1:7" s="2" customFormat="1" ht="30" x14ac:dyDescent="0.25">
      <c r="A39" s="34" t="s">
        <v>84</v>
      </c>
      <c r="B39" s="20"/>
      <c r="C39" s="9" t="s">
        <v>83</v>
      </c>
      <c r="D39" s="9" t="s">
        <v>12</v>
      </c>
      <c r="E39" s="10">
        <v>1</v>
      </c>
      <c r="F39" s="55"/>
      <c r="G39" s="35">
        <f t="shared" si="6"/>
        <v>0</v>
      </c>
    </row>
    <row r="40" spans="1:7" s="2" customFormat="1" x14ac:dyDescent="0.25">
      <c r="A40" s="34" t="s">
        <v>85</v>
      </c>
      <c r="B40" s="20"/>
      <c r="C40" s="9" t="s">
        <v>45</v>
      </c>
      <c r="D40" s="9" t="s">
        <v>12</v>
      </c>
      <c r="E40" s="10">
        <v>1</v>
      </c>
      <c r="F40" s="55"/>
      <c r="G40" s="35">
        <f>E40*F40</f>
        <v>0</v>
      </c>
    </row>
    <row r="41" spans="1:7" s="2" customFormat="1" x14ac:dyDescent="0.25">
      <c r="A41" s="34"/>
      <c r="B41" s="8"/>
      <c r="C41" s="17"/>
      <c r="D41" s="10"/>
      <c r="E41" s="11"/>
      <c r="F41" s="12"/>
      <c r="G41" s="35"/>
    </row>
    <row r="42" spans="1:7" x14ac:dyDescent="0.25">
      <c r="A42" s="32"/>
      <c r="B42" s="26"/>
      <c r="C42" s="24"/>
      <c r="D42" s="24"/>
      <c r="E42" s="24"/>
      <c r="F42" s="27"/>
      <c r="G42" s="40"/>
    </row>
    <row r="43" spans="1:7" ht="15.75" thickBot="1" x14ac:dyDescent="0.3">
      <c r="A43" s="41"/>
      <c r="B43" s="42"/>
      <c r="C43" s="49" t="s">
        <v>75</v>
      </c>
      <c r="D43" s="49"/>
      <c r="E43" s="49"/>
      <c r="F43" s="43"/>
      <c r="G43" s="44">
        <f>SUM(G4:G42)</f>
        <v>0</v>
      </c>
    </row>
  </sheetData>
  <sheetProtection algorithmName="SHA-512" hashValue="qMOxEGD5Bof2EE4vADe6bAdcpx/KJ5UgV4EZTB/SoKfjIx1nkhdmEmgEXrANFAcQ5jYqkNdYRQWTtOhnleA3ZA==" saltValue="zLL3gr39fq0shyZarhQ6gA==" spinCount="100000" sheet="1" objects="1" scenarios="1"/>
  <protectedRanges>
    <protectedRange sqref="F4:F40" name="Oblast2"/>
    <protectedRange algorithmName="SHA-512" hashValue="S7rj7sXYu3BrtY8rM3NltjuHzDU9pHK3NIMnMHnOOukpla77fA1c2CQDB+1IdNMCeYF0i3gIwpZZ3zK2Bd7NQA==" saltValue="BvglL7wT9iIc/n+ZyQNxBg==" spinCount="100000" sqref="A1:G1048576" name="Oblast1"/>
  </protectedRanges>
  <mergeCells count="4">
    <mergeCell ref="F1:F2"/>
    <mergeCell ref="G1:G2"/>
    <mergeCell ref="C43:E43"/>
    <mergeCell ref="C3:G3"/>
  </mergeCells>
  <phoneticPr fontId="1" type="noConversion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MATERIÁLU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Tuma</dc:creator>
  <cp:lastModifiedBy>HP</cp:lastModifiedBy>
  <cp:lastPrinted>2024-12-03T07:07:52Z</cp:lastPrinted>
  <dcterms:created xsi:type="dcterms:W3CDTF">2021-08-31T08:27:49Z</dcterms:created>
  <dcterms:modified xsi:type="dcterms:W3CDTF">2025-02-11T11:38:15Z</dcterms:modified>
</cp:coreProperties>
</file>